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/>
  <c r="B9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C97" s="1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G51" s="1"/>
  <c r="D50"/>
  <c r="C50"/>
  <c r="E49"/>
  <c r="E48"/>
  <c r="E47"/>
  <c r="E46"/>
  <c r="E45"/>
  <c r="E44"/>
  <c r="E43"/>
  <c r="E42"/>
  <c r="E41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50" i="2" l="1"/>
  <c r="F50" s="1"/>
  <c r="G50" s="1"/>
  <c r="E73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0"/>
  <c r="F40"/>
  <c r="H136"/>
  <c r="F12"/>
  <c r="H79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H77" i="2" l="1"/>
  <c r="F30" i="1"/>
  <c r="G11" i="2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6" s="1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D106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H63"/>
  <c r="H62"/>
  <c r="H61"/>
  <c r="D60"/>
  <c r="C60"/>
  <c r="H59"/>
  <c r="H58"/>
  <c r="H57"/>
  <c r="H56"/>
  <c r="H55"/>
  <c r="H54"/>
  <c r="H53"/>
  <c r="H52"/>
  <c r="H51"/>
  <c r="D50"/>
  <c r="C50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H19"/>
  <c r="H18"/>
  <c r="H17"/>
  <c r="H16"/>
  <c r="H15"/>
  <c r="H14"/>
  <c r="H13"/>
  <c r="D12"/>
  <c r="C12"/>
  <c r="D97" l="1"/>
  <c r="G97"/>
  <c r="E20"/>
  <c r="E50"/>
  <c r="F50" s="1"/>
  <c r="G50" s="1"/>
  <c r="E64"/>
  <c r="F64" s="1"/>
  <c r="G64" s="1"/>
  <c r="H11" i="2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l="1"/>
  <c r="G11"/>
  <c r="H97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<sst xmlns="http://schemas.openxmlformats.org/spreadsheetml/2006/main" count="351" uniqueCount="91">
  <si>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</si>
  <si>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</si>
  <si>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</si>
  <si>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</si>
  <si>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</si>
  <si>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</si>
  <si>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</si>
  <si>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</si>
  <si>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</si>
  <si>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</si>
  <si>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</si>
  <si>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</si>
  <si>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</si>
  <si>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</si>
  <si>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</si>
  <si>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</si>
  <si>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</si>
  <si>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</si>
  <si>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</si>
  <si>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</si>
  <si>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</si>
  <si>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</si>
  <si>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</si>
  <si>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</si>
  <si>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</si>
  <si>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</si>
  <si>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</si>
  <si>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</si>
  <si>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</si>
  <si>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</si>
  <si>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</si>
  <si>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</si>
  <si>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</si>
  <si>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</si>
  <si>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</si>
  <si>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</si>
  <si>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</si>
  <si>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</si>
  <si>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</si>
  <si>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</si>
  <si>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</si>
  <si>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</si>
  <si>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</si>
  <si>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</si>
  <si>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</si>
  <si>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</si>
  <si>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</si>
  <si>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</si>
  <si>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</si>
  <si>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</si>
  <si>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</si>
  <si>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</si>
  <si>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</si>
  <si>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</si>
  <si>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</si>
  <si>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</si>
  <si>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</si>
  <si>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</si>
  <si>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</si>
  <si>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</si>
  <si>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</si>
  <si>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</si>
  <si>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</si>
  <si>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</si>
  <si>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</si>
  <si>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</si>
  <si>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</si>
  <si>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</si>
  <si>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</si>
  <si>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</si>
  <si>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</si>
  <si>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</si>
  <si>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</si>
  <si>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</si>
  <si>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</si>
  <si>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</si>
  <si>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</si>
  <si>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</si>
  <si>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</si>
  <si>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</si>
  <si>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</si>
  <si>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</si>
  <si>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</si>
  <si>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</si>
  <si>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</si>
  <si>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</si>
  <si>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</si>
  <si>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</si>
  <si>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</si>
  <si>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</si>
  <si>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31 de diciembre del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</si>
</sst>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09E"/>
        <bgColor indexed="64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37" fontId="1" fillId="34" borderId="4" xfId="0" applyNumberFormat="1" applyFont="1" applyFill="1" applyBorder="1" applyAlignment="1">
      <alignment horizontal="center" vertical="center" wrapText="1"/>
    </xf>
    <xf numFmtId="37" fontId="1" fillId="35" borderId="4" xfId="0" applyNumberFormat="1" applyFont="1" applyFill="1" applyBorder="1" applyAlignment="1">
      <alignment horizontal="center" vertical="center" wrapText="1"/>
    </xf>
    <xf numFmtId="0" fontId="1" fillId="34" borderId="7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37" fontId="1" fillId="34" borderId="3" xfId="0" applyNumberFormat="1" applyFont="1" applyFill="1" applyBorder="1" applyAlignment="1">
      <alignment horizontal="center" vertical="center" wrapText="1"/>
    </xf>
    <xf numFmtId="37" fontId="1" fillId="3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/>
    </xf>
    <xf numFmtId="0" fontId="17" fillId="34" borderId="12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4" borderId="6" xfId="0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 wrapText="1"/>
    </xf>
    <xf numFmtId="37" fontId="1" fillId="35" borderId="3" xfId="0" applyNumberFormat="1" applyFont="1" applyFill="1" applyBorder="1" applyAlignment="1">
      <alignment horizontal="center" vertical="center" wrapText="1"/>
    </xf>
    <xf numFmtId="37" fontId="1" fillId="35" borderId="1" xfId="0" applyNumberFormat="1" applyFont="1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/>
    </xf>
    <xf numFmtId="0" fontId="17" fillId="35" borderId="11" xfId="0" applyFont="1" applyFill="1" applyBorder="1" applyAlignment="1">
      <alignment horizontal="center" vertical="center"/>
    </xf>
    <xf numFmtId="0" fontId="17" fillId="35" borderId="12" xfId="0" applyFont="1" applyFill="1" applyBorder="1" applyAlignment="1">
      <alignment horizontal="center" vertical="center"/>
    </xf>
    <xf numFmtId="0" fontId="17" fillId="35" borderId="5" xfId="0" applyFont="1" applyFill="1" applyBorder="1" applyAlignment="1">
      <alignment horizontal="center" vertical="center"/>
    </xf>
    <xf numFmtId="0" fontId="17" fillId="35" borderId="0" xfId="0" applyFont="1" applyFill="1" applyAlignment="1">
      <alignment horizontal="center" vertical="center"/>
    </xf>
    <xf numFmtId="0" fontId="17" fillId="35" borderId="6" xfId="0" applyFont="1" applyFill="1" applyBorder="1" applyAlignment="1">
      <alignment horizontal="center" vertical="center"/>
    </xf>
    <xf numFmtId="0" fontId="17" fillId="35" borderId="2" xfId="0" applyFont="1" applyFill="1" applyBorder="1" applyAlignment="1">
      <alignment horizontal="center" vertical="center"/>
    </xf>
    <xf numFmtId="0" fontId="1" fillId="35" borderId="7" xfId="0" applyFont="1" applyFill="1" applyBorder="1" applyAlignment="1">
      <alignment horizontal="center" vertical="center"/>
    </xf>
    <xf numFmtId="0" fontId="1" fillId="35" borderId="8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CEC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86</xdr:row>
      <xdr:rowOff>57150</xdr:rowOff>
    </xdr:from>
    <xdr:to>
      <xdr:col>7</xdr:col>
      <xdr:colOff>241391</xdr:colOff>
      <xdr:row>86</xdr:row>
      <xdr:rowOff>666750</xdr:rowOff>
    </xdr:to>
    <xdr:pic>
      <xdr:nvPicPr>
        <xdr:cNvPr id="3" name="2 Imagen" descr="2017_IMAGEN_INSTITUCIONAL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114300</xdr:rowOff>
    </xdr:from>
    <xdr:to>
      <xdr:col>7</xdr:col>
      <xdr:colOff>428625</xdr:colOff>
      <xdr:row>2</xdr:row>
      <xdr:rowOff>171450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14300"/>
          <a:ext cx="3143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I19" sqref="I19"/>
    </sheetView>
  </sheetViews>
  <sheetFormatPr baseColWidth="10" defaultColWidth="11.42578125" defaultRowHeight="15"/>
  <cols>
    <col min="1" max="1" width="2.7109375" customWidth="1"/>
    <col min="2" max="2" width="83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.85546875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42"/>
      <c r="C2" s="42"/>
      <c r="D2" s="42"/>
      <c r="E2" s="13"/>
      <c r="F2" s="13"/>
      <c r="G2" s="13"/>
      <c r="H2" s="14"/>
    </row>
    <row r="3" spans="1:9" ht="14.45" customHeight="1">
      <c r="B3" s="10"/>
    </row>
    <row r="4" spans="1:9" s="11" customFormat="1">
      <c r="B4" s="54" t="s">
        <v>88</v>
      </c>
      <c r="C4" s="55"/>
      <c r="D4" s="55"/>
      <c r="E4" s="55"/>
      <c r="F4" s="55"/>
      <c r="G4" s="55"/>
      <c r="H4" s="56"/>
    </row>
    <row r="5" spans="1:9" s="11" customFormat="1">
      <c r="B5" s="57" t="s">
        <v>1</v>
      </c>
      <c r="C5" s="58"/>
      <c r="D5" s="58"/>
      <c r="E5" s="58"/>
      <c r="F5" s="58"/>
      <c r="G5" s="58"/>
      <c r="H5" s="59"/>
    </row>
    <row r="6" spans="1:9" s="11" customFormat="1">
      <c r="B6" s="57" t="s">
        <v>2</v>
      </c>
      <c r="C6" s="58"/>
      <c r="D6" s="58"/>
      <c r="E6" s="58"/>
      <c r="F6" s="58"/>
      <c r="G6" s="58"/>
      <c r="H6" s="59"/>
    </row>
    <row r="7" spans="1:9" s="11" customFormat="1">
      <c r="B7" s="60" t="s">
        <v>90</v>
      </c>
      <c r="C7" s="60"/>
      <c r="D7" s="60"/>
      <c r="E7" s="60"/>
      <c r="F7" s="60"/>
      <c r="G7" s="60"/>
      <c r="H7" s="60"/>
    </row>
    <row r="8" spans="1:9">
      <c r="B8" s="61" t="s">
        <v>3</v>
      </c>
      <c r="C8" s="62"/>
      <c r="D8" s="62"/>
      <c r="E8" s="62"/>
      <c r="F8" s="62"/>
      <c r="G8" s="62"/>
      <c r="H8" s="63"/>
    </row>
    <row r="9" spans="1:9" ht="14.45" customHeight="1">
      <c r="B9" s="50" t="s">
        <v>4</v>
      </c>
      <c r="C9" s="52" t="s">
        <v>5</v>
      </c>
      <c r="D9" s="52"/>
      <c r="E9" s="52"/>
      <c r="F9" s="52"/>
      <c r="G9" s="52"/>
      <c r="H9" s="52" t="s">
        <v>6</v>
      </c>
    </row>
    <row r="10" spans="1:9" ht="30">
      <c r="B10" s="51"/>
      <c r="C10" s="34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53"/>
    </row>
    <row r="11" spans="1:9">
      <c r="B11" s="31" t="s">
        <v>12</v>
      </c>
      <c r="C11" s="16">
        <f>SUM(C12,C20,C30,C40,C50,C60,C64,C73,C77)</f>
        <v>12073176</v>
      </c>
      <c r="D11" s="16">
        <f t="shared" ref="D11:H11" si="0">SUM(D12,D20,D30,D40,D50,D60,D64,D73,D77)</f>
        <v>-67828.83</v>
      </c>
      <c r="E11" s="16">
        <f>C11+D11</f>
        <v>12005347.17</v>
      </c>
      <c r="F11" s="16">
        <f t="shared" ref="F11:G11" si="1">SUM(F12,F20,F30,F40,F50,F60,F64,F73,F77)</f>
        <v>12005347</v>
      </c>
      <c r="G11" s="16">
        <f t="shared" si="1"/>
        <v>11958415</v>
      </c>
      <c r="H11" s="17">
        <f t="shared" si="0"/>
        <v>0.17999999992389348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12073176</v>
      </c>
      <c r="D40" s="16">
        <f t="shared" ref="D40:H40" si="13">SUM(D41:D49)</f>
        <v>-90135.83</v>
      </c>
      <c r="E40" s="16">
        <f t="shared" si="3"/>
        <v>11983040.17</v>
      </c>
      <c r="F40" s="16">
        <f t="shared" ref="F40:G40" si="14">SUM(F41:F49)</f>
        <v>11983040</v>
      </c>
      <c r="G40" s="16">
        <f t="shared" si="14"/>
        <v>11936108</v>
      </c>
      <c r="H40" s="18">
        <f t="shared" si="13"/>
        <v>0.16999999992549419</v>
      </c>
    </row>
    <row r="41" spans="2:8">
      <c r="B41" s="32" t="s">
        <v>42</v>
      </c>
      <c r="C41" s="16">
        <v>12073176</v>
      </c>
      <c r="D41" s="16">
        <v>-90135.83</v>
      </c>
      <c r="E41" s="16">
        <f t="shared" si="3"/>
        <v>11983040.17</v>
      </c>
      <c r="F41" s="16">
        <v>11983040</v>
      </c>
      <c r="G41" s="16">
        <v>11936108</v>
      </c>
      <c r="H41" s="18">
        <f>E41-F41</f>
        <v>0.16999999992549419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22307</v>
      </c>
      <c r="E50" s="16">
        <f t="shared" si="3"/>
        <v>22307</v>
      </c>
      <c r="F50" s="18">
        <f t="shared" si="5"/>
        <v>22307</v>
      </c>
      <c r="G50" s="18">
        <f t="shared" si="5"/>
        <v>22307</v>
      </c>
      <c r="H50" s="18">
        <f t="shared" si="16"/>
        <v>9.9999999983992893E-3</v>
      </c>
    </row>
    <row r="51" spans="2:8">
      <c r="B51" s="32" t="s">
        <v>52</v>
      </c>
      <c r="C51" s="18">
        <v>0</v>
      </c>
      <c r="D51" s="18">
        <v>22307</v>
      </c>
      <c r="E51" s="16">
        <f t="shared" si="3"/>
        <v>22307</v>
      </c>
      <c r="F51" s="18">
        <v>22306.99</v>
      </c>
      <c r="G51" s="18">
        <f t="shared" si="5"/>
        <v>22306.99</v>
      </c>
      <c r="H51" s="18">
        <f>E51-F51</f>
        <v>9.9999999983992893E-3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42"/>
      <c r="C87" s="42"/>
      <c r="D87" s="42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43" t="s">
        <v>88</v>
      </c>
      <c r="C89" s="44"/>
      <c r="D89" s="44"/>
      <c r="E89" s="44"/>
      <c r="F89" s="44"/>
      <c r="G89" s="44"/>
      <c r="H89" s="45"/>
    </row>
    <row r="90" spans="2:8" s="11" customFormat="1">
      <c r="B90" s="46" t="s">
        <v>1</v>
      </c>
      <c r="C90" s="47"/>
      <c r="D90" s="47"/>
      <c r="E90" s="47"/>
      <c r="F90" s="47"/>
      <c r="G90" s="47"/>
      <c r="H90" s="48"/>
    </row>
    <row r="91" spans="2:8" s="11" customFormat="1">
      <c r="B91" s="46" t="s">
        <v>2</v>
      </c>
      <c r="C91" s="47"/>
      <c r="D91" s="47"/>
      <c r="E91" s="47"/>
      <c r="F91" s="47"/>
      <c r="G91" s="47"/>
      <c r="H91" s="48"/>
    </row>
    <row r="92" spans="2:8" s="11" customFormat="1">
      <c r="B92" s="49" t="str">
        <f>B7</f>
        <v>Del 1 de enero al 31 de diciembre del 2022</v>
      </c>
      <c r="C92" s="49"/>
      <c r="D92" s="49"/>
      <c r="E92" s="49"/>
      <c r="F92" s="49"/>
      <c r="G92" s="49"/>
      <c r="H92" s="49"/>
    </row>
    <row r="93" spans="2:8">
      <c r="B93" s="35" t="s">
        <v>3</v>
      </c>
      <c r="C93" s="36"/>
      <c r="D93" s="36"/>
      <c r="E93" s="36"/>
      <c r="F93" s="36"/>
      <c r="G93" s="36"/>
      <c r="H93" s="37"/>
    </row>
    <row r="94" spans="2:8" ht="14.25" customHeight="1">
      <c r="B94" s="38" t="s">
        <v>4</v>
      </c>
      <c r="C94" s="40" t="s">
        <v>5</v>
      </c>
      <c r="D94" s="40"/>
      <c r="E94" s="40"/>
      <c r="F94" s="40"/>
      <c r="G94" s="40"/>
      <c r="H94" s="40" t="s">
        <v>6</v>
      </c>
    </row>
    <row r="95" spans="2:8" ht="30">
      <c r="B95" s="39"/>
      <c r="C95" s="33" t="s">
        <v>7</v>
      </c>
      <c r="D95" s="33" t="s">
        <v>8</v>
      </c>
      <c r="E95" s="33" t="s">
        <v>9</v>
      </c>
      <c r="F95" s="33" t="s">
        <v>10</v>
      </c>
      <c r="G95" s="33" t="s">
        <v>11</v>
      </c>
      <c r="H95" s="41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12073176</v>
      </c>
      <c r="D172" s="16">
        <f t="shared" si="48"/>
        <v>-67828.83</v>
      </c>
      <c r="E172" s="16">
        <f t="shared" si="48"/>
        <v>12005347.17</v>
      </c>
      <c r="F172" s="16">
        <f t="shared" si="48"/>
        <v>12005347</v>
      </c>
      <c r="G172" s="16">
        <f t="shared" si="48"/>
        <v>11958415</v>
      </c>
      <c r="H172" s="16">
        <f t="shared" si="48"/>
        <v>0.17999999992389348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:B10"/>
    <mergeCell ref="C9:G9"/>
    <mergeCell ref="H9:H10"/>
    <mergeCell ref="B2:D2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r:id="rId1"/>
  <headerFooter>
    <oddFooter>&amp;RCuarto Informe Trimestral 2022, Enero - Diciembre del ejercicio 2022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122" activePane="bottomRight" state="frozen"/>
      <selection activeCell="A2" sqref="A2"/>
      <selection pane="topRight" activeCell="C2" sqref="C2"/>
      <selection pane="bottomLeft" activeCell="A11" sqref="A11"/>
      <selection pane="bottomRight" activeCell="B80" sqref="B80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42"/>
      <c r="C2" s="42"/>
      <c r="D2" s="42"/>
      <c r="E2" s="13"/>
      <c r="F2" s="13"/>
      <c r="G2" s="13"/>
      <c r="H2" s="14"/>
    </row>
    <row r="3" spans="1:9" ht="14.45" customHeight="1">
      <c r="B3" s="10"/>
    </row>
    <row r="4" spans="1:9" s="11" customFormat="1">
      <c r="B4" s="68" t="s">
        <v>88</v>
      </c>
      <c r="C4" s="69"/>
      <c r="D4" s="69"/>
      <c r="E4" s="69"/>
      <c r="F4" s="69"/>
      <c r="G4" s="69"/>
      <c r="H4" s="70"/>
    </row>
    <row r="5" spans="1:9" s="11" customFormat="1">
      <c r="B5" s="71" t="s">
        <v>1</v>
      </c>
      <c r="C5" s="72"/>
      <c r="D5" s="72"/>
      <c r="E5" s="72"/>
      <c r="F5" s="72"/>
      <c r="G5" s="72"/>
      <c r="H5" s="73"/>
    </row>
    <row r="6" spans="1:9" s="11" customFormat="1">
      <c r="B6" s="71" t="s">
        <v>2</v>
      </c>
      <c r="C6" s="72"/>
      <c r="D6" s="72"/>
      <c r="E6" s="72"/>
      <c r="F6" s="72"/>
      <c r="G6" s="72"/>
      <c r="H6" s="73"/>
    </row>
    <row r="7" spans="1:9" s="11" customFormat="1">
      <c r="B7" s="74" t="s">
        <v>89</v>
      </c>
      <c r="C7" s="74"/>
      <c r="D7" s="74"/>
      <c r="E7" s="74"/>
      <c r="F7" s="74"/>
      <c r="G7" s="74"/>
      <c r="H7" s="74"/>
    </row>
    <row r="8" spans="1:9">
      <c r="B8" s="75" t="s">
        <v>3</v>
      </c>
      <c r="C8" s="76"/>
      <c r="D8" s="76"/>
      <c r="E8" s="76"/>
      <c r="F8" s="76"/>
      <c r="G8" s="76"/>
      <c r="H8" s="77"/>
    </row>
    <row r="9" spans="1:9" ht="14.45" customHeight="1">
      <c r="B9" s="64" t="s">
        <v>4</v>
      </c>
      <c r="C9" s="66" t="s">
        <v>5</v>
      </c>
      <c r="D9" s="66"/>
      <c r="E9" s="66"/>
      <c r="F9" s="66"/>
      <c r="G9" s="66"/>
      <c r="H9" s="66" t="s">
        <v>6</v>
      </c>
    </row>
    <row r="10" spans="1:9" ht="30">
      <c r="B10" s="65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67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68" t="s">
        <v>88</v>
      </c>
      <c r="C89" s="69"/>
      <c r="D89" s="69"/>
      <c r="E89" s="69"/>
      <c r="F89" s="69"/>
      <c r="G89" s="69"/>
      <c r="H89" s="70"/>
    </row>
    <row r="90" spans="2:8">
      <c r="B90" s="71" t="s">
        <v>1</v>
      </c>
      <c r="C90" s="72"/>
      <c r="D90" s="72"/>
      <c r="E90" s="72"/>
      <c r="F90" s="72"/>
      <c r="G90" s="72"/>
      <c r="H90" s="73"/>
    </row>
    <row r="91" spans="2:8">
      <c r="B91" s="71" t="s">
        <v>2</v>
      </c>
      <c r="C91" s="72"/>
      <c r="D91" s="72"/>
      <c r="E91" s="72"/>
      <c r="F91" s="72"/>
      <c r="G91" s="72"/>
      <c r="H91" s="73"/>
    </row>
    <row r="92" spans="2:8">
      <c r="B92" s="74" t="s">
        <v>89</v>
      </c>
      <c r="C92" s="74"/>
      <c r="D92" s="74"/>
      <c r="E92" s="74"/>
      <c r="F92" s="74"/>
      <c r="G92" s="74"/>
      <c r="H92" s="74"/>
    </row>
    <row r="93" spans="2:8">
      <c r="B93" s="75" t="s">
        <v>3</v>
      </c>
      <c r="C93" s="76"/>
      <c r="D93" s="76"/>
      <c r="E93" s="76"/>
      <c r="F93" s="76"/>
      <c r="G93" s="76"/>
      <c r="H93" s="77"/>
    </row>
    <row r="94" spans="2:8">
      <c r="B94" s="64" t="s">
        <v>4</v>
      </c>
      <c r="C94" s="66" t="s">
        <v>5</v>
      </c>
      <c r="D94" s="66"/>
      <c r="E94" s="66"/>
      <c r="F94" s="66"/>
      <c r="G94" s="66"/>
      <c r="H94" s="66" t="s">
        <v>6</v>
      </c>
    </row>
    <row r="95" spans="2:8" ht="30">
      <c r="B95" s="65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67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93:H93"/>
    <mergeCell ref="B94:B95"/>
    <mergeCell ref="C94:G94"/>
    <mergeCell ref="H94:H95"/>
    <mergeCell ref="B89:H89"/>
    <mergeCell ref="B90:H90"/>
    <mergeCell ref="B91:H91"/>
    <mergeCell ref="B92:H92"/>
    <mergeCell ref="B2:D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2023-01-15T16:04:22Z</cp:lastPrinted>
  <dcterms:created xsi:type="dcterms:W3CDTF">2018-03-07T16:17:07Z</dcterms:created>
  <dcterms:modified xsi:type="dcterms:W3CDTF">2023-01-15T16:04:38Z</dcterms:modified>
</cp:coreProperties>
</file>